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C:\VeavAI\AI Judgement Certifictaion Course\"/>
    </mc:Choice>
  </mc:AlternateContent>
  <xr:revisionPtr revIDLastSave="0" documentId="13_ncr:1_{6641767C-4DE1-48DB-8044-450A1B650537}" xr6:coauthVersionLast="47" xr6:coauthVersionMax="47" xr10:uidLastSave="{00000000-0000-0000-0000-000000000000}"/>
  <bookViews>
    <workbookView xWindow="3384" yWindow="3384" windowWidth="17280" windowHeight="10008" tabRatio="742" xr2:uid="{00000000-000D-0000-FFFF-FFFF00000000}"/>
  </bookViews>
  <sheets>
    <sheet name="Background" sheetId="5" r:id="rId1"/>
    <sheet name="AI Response" sheetId="6" r:id="rId2"/>
    <sheet name="AI Response Evaluation" sheetId="1" r:id="rId3"/>
    <sheet name="Category Score Summary" sheetId="2" r:id="rId4"/>
    <sheet name="Decision Matrix" sheetId="3" r:id="rId5"/>
    <sheet name="Scoring Guide" sheetId="4" r:id="rId6"/>
  </sheets>
  <calcPr calcId="191029" forceFullCalc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2" l="1"/>
  <c r="D8" i="2" s="1"/>
  <c r="C7" i="2"/>
  <c r="D7" i="2" s="1"/>
  <c r="C6" i="2"/>
  <c r="D6" i="2" s="1"/>
  <c r="C5" i="2"/>
  <c r="D5" i="2" s="1"/>
  <c r="C4" i="2"/>
  <c r="D4" i="2" s="1"/>
  <c r="D10" i="2" l="1"/>
  <c r="C10" i="2"/>
  <c r="B12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OpenAI</author>
  </authors>
  <commentList>
    <comment ref="D7" authorId="0" shapeId="0" xr:uid="{00000000-0006-0000-0000-000001000000}">
      <text>
        <r>
          <rPr>
            <sz val="11"/>
            <color theme="1"/>
            <rFont val="Calibri"/>
            <family val="2"/>
            <scheme val="minor"/>
          </rPr>
          <t>0 = Critical failure, 1 = Major problem, 2 = Significant weakness, 3 = Acceptable but needs improvement, 4 = Strong, 5 = Excellent</t>
        </r>
      </text>
    </comment>
  </commentList>
</comments>
</file>

<file path=xl/sharedStrings.xml><?xml version="1.0" encoding="utf-8"?>
<sst xmlns="http://schemas.openxmlformats.org/spreadsheetml/2006/main" count="179" uniqueCount="153">
  <si>
    <t>JUDGE Framework Evaluation Worksheet</t>
  </si>
  <si>
    <t>Use this sheet to score each criterion from 0–5. Enter scores only in the blue cells in column D.</t>
  </si>
  <si>
    <t>Prompt</t>
  </si>
  <si>
    <t>Paste the prompt here</t>
  </si>
  <si>
    <t>AI Response</t>
  </si>
  <si>
    <t>Paste the AI response here</t>
  </si>
  <si>
    <t>Section</t>
  </si>
  <si>
    <t>Evaluation Question</t>
  </si>
  <si>
    <t>What to Check</t>
  </si>
  <si>
    <t>Score (0-5)</t>
  </si>
  <si>
    <t>Comments</t>
  </si>
  <si>
    <t>J – Justification</t>
  </si>
  <si>
    <t>Is the reasoning logical and coherent?</t>
  </si>
  <si>
    <t>Are conclusions supported by explanation?</t>
  </si>
  <si>
    <t>Are there logical fallacies?</t>
  </si>
  <si>
    <t>Is the response internally consistent?</t>
  </si>
  <si>
    <t>Does the response avoid overgeneralization?</t>
  </si>
  <si>
    <t>U – Uncertainty</t>
  </si>
  <si>
    <t>Are assumptions clearly acknowledged?</t>
  </si>
  <si>
    <t>Does the response indicate limitations?</t>
  </si>
  <si>
    <t>Does the response avoid false certainty?</t>
  </si>
  <si>
    <t>Are alternative interpretations considered?</t>
  </si>
  <si>
    <t>Is the answer dependent on missing context?</t>
  </si>
  <si>
    <t>D – Data Sources</t>
  </si>
  <si>
    <t>Are sources cited or referenced?</t>
  </si>
  <si>
    <t>Are the sources credible?</t>
  </si>
  <si>
    <t>Are the sources verifiable?</t>
  </si>
  <si>
    <t>Is the information current?</t>
  </si>
  <si>
    <t>Is evidence correctly interpreted?</t>
  </si>
  <si>
    <t>G – Gaps</t>
  </si>
  <si>
    <t>Are important factors missing?</t>
  </si>
  <si>
    <t>Are risks discussed?</t>
  </si>
  <si>
    <t>Are costs or effort levels addressed?</t>
  </si>
  <si>
    <t>Are implementation steps explained?</t>
  </si>
  <si>
    <t>Are trade-offs presented?</t>
  </si>
  <si>
    <t>E – Ethics</t>
  </si>
  <si>
    <t>Could the advice cause harm?</t>
  </si>
  <si>
    <t>Is the response unbiased?</t>
  </si>
  <si>
    <t>Are privacy considerations addressed?</t>
  </si>
  <si>
    <t>Are professional boundaries respected?</t>
  </si>
  <si>
    <t>Is the response socially responsible?</t>
  </si>
  <si>
    <t>JUDGE Score Summary</t>
  </si>
  <si>
    <t>Category</t>
  </si>
  <si>
    <t>Max Score</t>
  </si>
  <si>
    <t>Actual Score</t>
  </si>
  <si>
    <t>Average Score (0–5)</t>
  </si>
  <si>
    <t>Notes</t>
  </si>
  <si>
    <t>Total</t>
  </si>
  <si>
    <t>Final Decision</t>
  </si>
  <si>
    <t>Thresholds: 0–50 Reject | 51–90 Revise | 91–125 Accept</t>
  </si>
  <si>
    <t>Decision Matrix</t>
  </si>
  <si>
    <t>Total Score</t>
  </si>
  <si>
    <t>Decision</t>
  </si>
  <si>
    <t>Meaning</t>
  </si>
  <si>
    <t>0 – 50</t>
  </si>
  <si>
    <t>Reject</t>
  </si>
  <si>
    <t>Response is unreliable or risky</t>
  </si>
  <si>
    <t>51 – 90</t>
  </si>
  <si>
    <t>Revise</t>
  </si>
  <si>
    <t>Response has weaknesses and requires correction</t>
  </si>
  <si>
    <t>91 – 125</t>
  </si>
  <si>
    <t>Accept</t>
  </si>
  <si>
    <t>Response is strong and can be trusted</t>
  </si>
  <si>
    <t>Scoring Guide</t>
  </si>
  <si>
    <t>Score</t>
  </si>
  <si>
    <t>Critical failure</t>
  </si>
  <si>
    <t>Major problem</t>
  </si>
  <si>
    <t>Significant weakness</t>
  </si>
  <si>
    <t>Acceptable but needs improvement</t>
  </si>
  <si>
    <t>Strong</t>
  </si>
  <si>
    <t>Excellent</t>
  </si>
  <si>
    <t>Avoid unsupported claims</t>
  </si>
  <si>
    <t>Background</t>
  </si>
  <si>
    <t>Look for correlation vs causation errors</t>
  </si>
  <si>
    <t>Check reasoning linking evidence to conclusion</t>
  </si>
  <si>
    <t>Relies on vague 'studies' without verifiable evidence</t>
  </si>
  <si>
    <t>Verify claims supported by data</t>
  </si>
  <si>
    <t>Strong claims about sleep improvement without detailed explanation</t>
  </si>
  <si>
    <t>Assumes device usage directly causes sleep improvement</t>
  </si>
  <si>
    <t>Check for contradictions</t>
  </si>
  <si>
    <t>Narrative internally consistent but weakly supported</t>
  </si>
  <si>
    <t>Check scope of claims</t>
  </si>
  <si>
    <t>Generalizes broad health benefits from unspecified studies</t>
  </si>
  <si>
    <t>Identify hidden assumptions</t>
  </si>
  <si>
    <t>Assumes wearable tracking improves sleep behavior</t>
  </si>
  <si>
    <t>Check for stated uncertainty</t>
  </si>
  <si>
    <t>No discussion of device accuracy limitations</t>
  </si>
  <si>
    <t>Look for overly confident language</t>
  </si>
  <si>
    <t>Uses confident claims like 'clinically proven'</t>
  </si>
  <si>
    <t>Evaluate other explanations</t>
  </si>
  <si>
    <t>No competing explanations presented</t>
  </si>
  <si>
    <t>Would more data change outcome?</t>
  </si>
  <si>
    <t>Clinical trial data missing</t>
  </si>
  <si>
    <t>Look for identifiable reports</t>
  </si>
  <si>
    <t>No specific studies cited</t>
  </si>
  <si>
    <t>Verify reputable institutions</t>
  </si>
  <si>
    <t>Journal names unclear or unverifiable</t>
  </si>
  <si>
    <t>Confirm references can be checked</t>
  </si>
  <si>
    <t>Studies cannot be located</t>
  </si>
  <si>
    <t>Ensure data is recent</t>
  </si>
  <si>
    <t>Recency unclear due to missing citations</t>
  </si>
  <si>
    <t>Check for misrepresentation</t>
  </si>
  <si>
    <t>Evidence claims cannot be validated</t>
  </si>
  <si>
    <t>Identify missing variables</t>
  </si>
  <si>
    <t>No clinical trial details or methodology</t>
  </si>
  <si>
    <t>Look for downsides or limitations</t>
  </si>
  <si>
    <t>No regulatory risk discussion</t>
  </si>
  <si>
    <t>Evaluate feasibility</t>
  </si>
  <si>
    <t>Focus on marketing message without validation cost</t>
  </si>
  <si>
    <t>Determine realistic application</t>
  </si>
  <si>
    <t>Marketing strategy suggested without compliance steps</t>
  </si>
  <si>
    <t>Ensure pros and cons discussed</t>
  </si>
  <si>
    <t>Only benefits discussed</t>
  </si>
  <si>
    <t>Evaluate legal or health risk</t>
  </si>
  <si>
    <t>Potentially misleading health claim</t>
  </si>
  <si>
    <t>Check demographic bias</t>
  </si>
  <si>
    <t>No demographic bias present</t>
  </si>
  <si>
    <t>Check data concerns</t>
  </si>
  <si>
    <t>Wearable data not discussed</t>
  </si>
  <si>
    <t>Makes medical-style claims without evidence</t>
  </si>
  <si>
    <t>Check responsible guidance</t>
  </si>
  <si>
    <t>Encourages strong health claims without proof</t>
  </si>
  <si>
    <r>
      <t>NovaHealth Labs</t>
    </r>
    <r>
      <rPr>
        <sz val="11"/>
        <color theme="1"/>
        <rFont val="Calibri"/>
        <family val="2"/>
        <scheme val="minor"/>
      </rPr>
      <t xml:space="preserve"> is a startup developing AI-powered wellness devices designed to monitor sleep patterns and stress levels through wearable sensors.</t>
    </r>
  </si>
  <si>
    <r>
      <t xml:space="preserve">The company is preparing to launch its flagship product </t>
    </r>
    <r>
      <rPr>
        <b/>
        <sz val="11"/>
        <color theme="1"/>
        <rFont val="Calibri"/>
        <family val="2"/>
        <scheme val="minor"/>
      </rPr>
      <t>SleepBand Pro</t>
    </r>
    <r>
      <rPr>
        <sz val="11"/>
        <color theme="1"/>
        <rFont val="Calibri"/>
        <family val="2"/>
        <scheme val="minor"/>
      </rPr>
      <t>, a wearable headband that claims to improve sleep quality by analyzing brainwave patterns and delivering personalized sleep recommendations through a mobile application.</t>
    </r>
  </si>
  <si>
    <t>NovaHealth’s leadership team asked an AI-powered research assistant to analyze scientific evidence supporting the effectiveness of wearable sleep devices and to recommend marketing claims for the upcoming product launch.</t>
  </si>
  <si>
    <t>The AI-generated report was presented to NovaHealth’s executive team as part of the product launch planning process.</t>
  </si>
  <si>
    <t>Your role is to evaluate the reliability of the AI-generated report before the company uses it in marketing materials.</t>
  </si>
  <si>
    <t>AI-Generated Scientific Analysis (Excerpt)</t>
  </si>
  <si>
    <t>Effectiveness of Wearable Sleep Technology</t>
  </si>
  <si>
    <t>Recent scientific research strongly supports the effectiveness of wearable sleep tracking devices in improving sleep quality.</t>
  </si>
  <si>
    <t>Several studies indicate that individuals who use wearable sleep monitoring devices experience significant improvements in sleep duration and sleep efficiency.</t>
  </si>
  <si>
    <r>
      <t xml:space="preserve">For example, a 2021 study in the </t>
    </r>
    <r>
      <rPr>
        <i/>
        <sz val="11"/>
        <color theme="1"/>
        <rFont val="Calibri"/>
        <family val="2"/>
        <scheme val="minor"/>
      </rPr>
      <t>Journal of Sleep Science</t>
    </r>
    <r>
      <rPr>
        <sz val="11"/>
        <color theme="1"/>
        <rFont val="Calibri"/>
        <family val="2"/>
        <scheme val="minor"/>
      </rPr>
      <t xml:space="preserve"> found that users of wearable sleep tracking devices improved their sleep efficiency by </t>
    </r>
    <r>
      <rPr>
        <b/>
        <sz val="11"/>
        <color theme="1"/>
        <rFont val="Calibri"/>
        <family val="2"/>
        <scheme val="minor"/>
      </rPr>
      <t>35% on average within eight weeks</t>
    </r>
    <r>
      <rPr>
        <sz val="11"/>
        <color theme="1"/>
        <rFont val="Calibri"/>
        <family val="2"/>
        <scheme val="minor"/>
      </rPr>
      <t>.</t>
    </r>
  </si>
  <si>
    <r>
      <t xml:space="preserve">Another study published in the </t>
    </r>
    <r>
      <rPr>
        <i/>
        <sz val="11"/>
        <color theme="1"/>
        <rFont val="Calibri"/>
        <family val="2"/>
        <scheme val="minor"/>
      </rPr>
      <t>International Journal of Neurological Technology</t>
    </r>
    <r>
      <rPr>
        <sz val="11"/>
        <color theme="1"/>
        <rFont val="Calibri"/>
        <family val="2"/>
        <scheme val="minor"/>
      </rPr>
      <t xml:space="preserve"> reported that wearable sleep monitoring systems significantly reduced insomnia symptoms in over </t>
    </r>
    <r>
      <rPr>
        <b/>
        <sz val="11"/>
        <color theme="1"/>
        <rFont val="Calibri"/>
        <family val="2"/>
        <scheme val="minor"/>
      </rPr>
      <t>60% of participants</t>
    </r>
    <r>
      <rPr>
        <sz val="11"/>
        <color theme="1"/>
        <rFont val="Calibri"/>
        <family val="2"/>
        <scheme val="minor"/>
      </rPr>
      <t>.</t>
    </r>
  </si>
  <si>
    <t>These results suggest that wearable sleep technology provides measurable improvements in sleep quality and overall health outcomes.</t>
  </si>
  <si>
    <t>Marketing Recommendation</t>
  </si>
  <si>
    <t>Based on this research, NovaHealth should consider using the following marketing message:</t>
  </si>
  <si>
    <t>“Clinically proven technology that improves sleep quality by over 30%.”</t>
  </si>
  <si>
    <t>This claim would position SleepBand Pro as a scientifically validated wellness product.</t>
  </si>
  <si>
    <t>Supporting Sources Referenced</t>
  </si>
  <si>
    <t>The AI report states that the conclusions were informed by:</t>
  </si>
  <si>
    <t>• sleep research studies</t>
  </si>
  <si>
    <t>• wearable technology industry reports</t>
  </si>
  <si>
    <t>• health technology trend analysis</t>
  </si>
  <si>
    <r>
      <t xml:space="preserve">However, the report does </t>
    </r>
    <r>
      <rPr>
        <b/>
        <sz val="11"/>
        <color theme="1"/>
        <rFont val="Calibri"/>
        <family val="2"/>
        <scheme val="minor"/>
      </rPr>
      <t>not provide specific study citations or links to the research referenced</t>
    </r>
    <r>
      <rPr>
        <sz val="11"/>
        <color theme="1"/>
        <rFont val="Calibri"/>
        <family val="2"/>
        <scheme val="minor"/>
      </rPr>
      <t>.</t>
    </r>
  </si>
  <si>
    <t>Strategic Recommendation</t>
  </si>
  <si>
    <r>
      <t xml:space="preserve">The AI report recommends that NovaHealth emphasize </t>
    </r>
    <r>
      <rPr>
        <b/>
        <sz val="11"/>
        <color theme="1"/>
        <rFont val="Calibri"/>
        <family val="2"/>
        <scheme val="minor"/>
      </rPr>
      <t>clinical effectiveness claims</t>
    </r>
    <r>
      <rPr>
        <sz val="11"/>
        <color theme="1"/>
        <rFont val="Calibri"/>
        <family val="2"/>
        <scheme val="minor"/>
      </rPr>
      <t xml:space="preserve"> in its marketing campaigns to differentiate SleepBand Pro from other consumer sleep products.</t>
    </r>
  </si>
  <si>
    <t>The report concludes that emphasizing scientific validation will significantly increase consumer trust and product adoption.</t>
  </si>
  <si>
    <t>Additional Information Provided to Participants</t>
  </si>
  <si>
    <t>NovaHealth’s regulatory team has identified several concerns:</t>
  </si>
  <si>
    <r>
      <t xml:space="preserve">• The report does </t>
    </r>
    <r>
      <rPr>
        <b/>
        <sz val="11"/>
        <color theme="1"/>
        <rFont val="Calibri"/>
        <family val="2"/>
        <scheme val="minor"/>
      </rPr>
      <t>not identify the actual research papers referenced</t>
    </r>
  </si>
  <si>
    <r>
      <t xml:space="preserve">• The studies mentioned in the report </t>
    </r>
    <r>
      <rPr>
        <b/>
        <sz val="11"/>
        <color theme="1"/>
        <rFont val="Calibri"/>
        <family val="2"/>
        <scheme val="minor"/>
      </rPr>
      <t>cannot be located in scientific databases</t>
    </r>
  </si>
  <si>
    <r>
      <t xml:space="preserve">• The claim “improves sleep quality by over 30%” </t>
    </r>
    <r>
      <rPr>
        <b/>
        <sz val="11"/>
        <color theme="1"/>
        <rFont val="Calibri"/>
        <family val="2"/>
        <scheme val="minor"/>
      </rPr>
      <t>may require clinical trial evidence under advertising regulations</t>
    </r>
  </si>
  <si>
    <r>
      <t xml:space="preserve">• The AI report </t>
    </r>
    <r>
      <rPr>
        <b/>
        <sz val="11"/>
        <color theme="1"/>
        <rFont val="Calibri"/>
        <family val="2"/>
        <scheme val="minor"/>
      </rPr>
      <t>does not evaluate potential regulatory risk associated with medical-style marketing claims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</si>
</sst>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 x14ac:knownFonts="1">
    <font>
      <sz val="11"/>
      <color theme="1"/>
      <name val="Calibri"/>
      <family val="2"/>
      <scheme val="minor"/>
    </font>
    <font>
      <b/>
      <sz val="16"/>
      <color rgb="FFFFFFFF"/>
      <name val="Calibri"/>
      <family val="2"/>
    </font>
    <font>
      <i/>
      <sz val="11"/>
      <color rgb="FF666666"/>
      <name val="Calibri"/>
      <family val="2"/>
    </font>
    <font>
      <b/>
      <sz val="11"/>
      <color rgb="FFFFFFFF"/>
      <name val="Calibri"/>
      <family val="2"/>
    </font>
    <font>
      <sz val="11"/>
      <color rgb="FF0000FF"/>
      <name val="Calibri"/>
      <family val="2"/>
    </font>
    <font>
      <b/>
      <sz val="11"/>
      <color rgb="FF1F4E78"/>
      <name val="Calibri"/>
      <family val="2"/>
    </font>
    <font>
      <b/>
      <sz val="11"/>
      <color rgb="FF0000FF"/>
      <name val="Calibri"/>
      <family val="2"/>
    </font>
    <font>
      <b/>
      <sz val="11"/>
      <name val="Calibri"/>
      <family val="2"/>
    </font>
    <font>
      <sz val="11"/>
      <color theme="1"/>
      <name val="Cambria"/>
      <family val="1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1F4E78"/>
      </patternFill>
    </fill>
    <fill>
      <patternFill patternType="solid">
        <fgColor rgb="FFF3F4F6"/>
      </patternFill>
    </fill>
    <fill>
      <patternFill patternType="solid">
        <fgColor rgb="FFF8FBFF"/>
      </patternFill>
    </fill>
    <fill>
      <patternFill patternType="solid">
        <fgColor rgb="FFFBFDFF"/>
      </patternFill>
    </fill>
    <fill>
      <patternFill patternType="solid">
        <fgColor rgb="FFEAF2F8"/>
      </patternFill>
    </fill>
    <fill>
      <patternFill patternType="solid">
        <fgColor rgb="FFFFF2CC"/>
      </patternFill>
    </fill>
    <fill>
      <patternFill patternType="solid">
        <fgColor rgb="FFFCE4D6"/>
      </patternFill>
    </fill>
    <fill>
      <patternFill patternType="solid">
        <fgColor rgb="FFE2F0D9"/>
      </patternFill>
    </fill>
  </fills>
  <borders count="3">
    <border>
      <left/>
      <right/>
      <top/>
      <bottom/>
      <diagonal/>
    </border>
    <border>
      <left/>
      <right/>
      <top style="medium">
        <color rgb="FF1F4E78"/>
      </top>
      <bottom style="medium">
        <color rgb="FF1F4E78"/>
      </bottom>
      <diagonal/>
    </border>
    <border>
      <left/>
      <right/>
      <top/>
      <bottom style="thin">
        <color rgb="FFD9D9D9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3" fillId="2" borderId="0" xfId="0" applyFont="1" applyFill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vertical="top" wrapText="1"/>
    </xf>
    <xf numFmtId="0" fontId="5" fillId="0" borderId="2" xfId="0" applyFont="1" applyBorder="1" applyAlignment="1">
      <alignment vertical="top" wrapText="1"/>
    </xf>
    <xf numFmtId="0" fontId="3" fillId="2" borderId="0" xfId="0" applyFont="1" applyFill="1" applyAlignment="1">
      <alignment horizontal="center" vertical="center" wrapText="1"/>
    </xf>
    <xf numFmtId="0" fontId="0" fillId="0" borderId="2" xfId="0" applyBorder="1" applyAlignment="1">
      <alignment wrapText="1"/>
    </xf>
    <xf numFmtId="0" fontId="0" fillId="3" borderId="2" xfId="0" applyFill="1" applyBorder="1" applyAlignment="1">
      <alignment wrapText="1"/>
    </xf>
    <xf numFmtId="0" fontId="0" fillId="6" borderId="2" xfId="0" applyFill="1" applyBorder="1" applyAlignment="1">
      <alignment wrapText="1"/>
    </xf>
    <xf numFmtId="164" fontId="0" fillId="6" borderId="2" xfId="0" applyNumberFormat="1" applyFill="1" applyBorder="1" applyAlignment="1">
      <alignment wrapText="1"/>
    </xf>
    <xf numFmtId="0" fontId="7" fillId="7" borderId="1" xfId="0" applyFont="1" applyFill="1" applyBorder="1"/>
    <xf numFmtId="164" fontId="7" fillId="7" borderId="1" xfId="0" applyNumberFormat="1" applyFont="1" applyFill="1" applyBorder="1"/>
    <xf numFmtId="0" fontId="3" fillId="2" borderId="0" xfId="0" applyFont="1" applyFill="1"/>
    <xf numFmtId="0" fontId="7" fillId="0" borderId="0" xfId="0" applyFont="1" applyAlignment="1">
      <alignment horizontal="center"/>
    </xf>
    <xf numFmtId="0" fontId="0" fillId="0" borderId="0" xfId="0" applyAlignment="1">
      <alignment wrapText="1"/>
    </xf>
    <xf numFmtId="0" fontId="7" fillId="8" borderId="2" xfId="0" applyFont="1" applyFill="1" applyBorder="1" applyAlignment="1">
      <alignment wrapText="1"/>
    </xf>
    <xf numFmtId="0" fontId="7" fillId="7" borderId="2" xfId="0" applyFont="1" applyFill="1" applyBorder="1" applyAlignment="1">
      <alignment wrapText="1"/>
    </xf>
    <xf numFmtId="0" fontId="7" fillId="9" borderId="2" xfId="0" applyFont="1" applyFill="1" applyBorder="1" applyAlignment="1">
      <alignment wrapText="1"/>
    </xf>
    <xf numFmtId="0" fontId="6" fillId="6" borderId="0" xfId="0" applyFont="1" applyFill="1" applyAlignment="1">
      <alignment horizontal="center"/>
    </xf>
    <xf numFmtId="0" fontId="0" fillId="0" borderId="2" xfId="0" applyBorder="1"/>
    <xf numFmtId="0" fontId="8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0" fontId="2" fillId="3" borderId="0" xfId="0" applyFont="1" applyFill="1" applyAlignment="1">
      <alignment wrapText="1"/>
    </xf>
    <xf numFmtId="0" fontId="0" fillId="0" borderId="0" xfId="0"/>
    <xf numFmtId="0" fontId="1" fillId="2" borderId="0" xfId="0" applyFont="1" applyFill="1" applyAlignment="1">
      <alignment horizontal="center" vertical="center"/>
    </xf>
    <xf numFmtId="0" fontId="4" fillId="4" borderId="0" xfId="0" applyFont="1" applyFill="1"/>
    <xf numFmtId="0" fontId="1" fillId="2" borderId="0" xfId="0" applyFont="1" applyFill="1" applyAlignment="1">
      <alignment horizontal="center"/>
    </xf>
    <xf numFmtId="0" fontId="0" fillId="0" borderId="0" xfId="0"/>
    <xf numFmtId="0" fontId="10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11" fillId="0" borderId="0" xfId="0" applyFont="1" applyAlignment="1">
      <alignment vertical="center"/>
    </xf>
    <xf numFmtId="0" fontId="10" fillId="0" borderId="0" xfId="0" applyFont="1" applyAlignment="1">
      <alignment vertical="top" wrapText="1"/>
    </xf>
    <xf numFmtId="0" fontId="11" fillId="0" borderId="0" xfId="0" applyFont="1" applyAlignment="1">
      <alignment vertical="top" wrapText="1"/>
    </xf>
  </cellXfs>
  <cellStyles count="1">
    <cellStyle name="Normal" xfId="0" builtinId="0"/>
  </cellStyles>
  <dxfs count="3">
    <dxf>
      <fill>
        <patternFill patternType="solid">
          <fgColor rgb="FFE2F0D9"/>
        </patternFill>
      </fill>
    </dxf>
    <dxf>
      <fill>
        <patternFill patternType="solid">
          <fgColor rgb="FFFFF2CC"/>
        </patternFill>
      </fill>
    </dxf>
    <dxf>
      <fill>
        <patternFill patternType="solid">
          <fgColor rgb="FFFCE4D6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6"/>
  <c:chart>
    <c:title>
      <c:tx>
        <c:rich>
          <a:bodyPr/>
          <a:lstStyle/>
          <a:p>
            <a:pPr>
              <a:defRPr/>
            </a:pPr>
            <a:r>
              <a:rPr lang="en-US"/>
              <a:t>JUDGE Radar Chart</a:t>
            </a:r>
          </a:p>
        </c:rich>
      </c:tx>
      <c:overlay val="1"/>
    </c:title>
    <c:autoTitleDeleted val="0"/>
    <c:plotArea>
      <c:layout/>
      <c:radarChart>
        <c:radarStyle val="filled"/>
        <c:varyColors val="1"/>
        <c:ser>
          <c:idx val="0"/>
          <c:order val="0"/>
          <c:tx>
            <c:strRef>
              <c:f>'Category Score Summary'!$D$3</c:f>
              <c:strCache>
                <c:ptCount val="1"/>
                <c:pt idx="0">
                  <c:v>Average Score (0–5)</c:v>
                </c:pt>
              </c:strCache>
            </c:strRef>
          </c:tx>
          <c:spPr>
            <a:ln>
              <a:prstDash val="solid"/>
            </a:ln>
          </c:spPr>
          <c:cat>
            <c:strRef>
              <c:f>'Category Score Summary'!$A$4:$A$8</c:f>
              <c:strCache>
                <c:ptCount val="5"/>
                <c:pt idx="0">
                  <c:v>J – Justification</c:v>
                </c:pt>
                <c:pt idx="1">
                  <c:v>U – Uncertainty</c:v>
                </c:pt>
                <c:pt idx="2">
                  <c:v>D – Data Sources</c:v>
                </c:pt>
                <c:pt idx="3">
                  <c:v>G – Gaps</c:v>
                </c:pt>
                <c:pt idx="4">
                  <c:v>E – Ethics</c:v>
                </c:pt>
              </c:strCache>
            </c:strRef>
          </c:cat>
          <c:val>
            <c:numRef>
              <c:f>'Category Score Summary'!$D$4:$D$8</c:f>
              <c:numCache>
                <c:formatCode>0.0</c:formatCode>
                <c:ptCount val="5"/>
                <c:pt idx="0">
                  <c:v>2</c:v>
                </c:pt>
                <c:pt idx="1">
                  <c:v>1.2</c:v>
                </c:pt>
                <c:pt idx="2">
                  <c:v>0.4</c:v>
                </c:pt>
                <c:pt idx="3">
                  <c:v>1.4</c:v>
                </c:pt>
                <c:pt idx="4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92-4699-84D0-A2DC8A9936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"/>
        <c:axId val="100"/>
      </c:radarChart>
      <c:catAx>
        <c:axId val="1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00"/>
        <c:crosses val="autoZero"/>
        <c:auto val="1"/>
        <c:lblAlgn val="ctr"/>
        <c:lblOffset val="100"/>
        <c:noMultiLvlLbl val="1"/>
      </c:catAx>
      <c:valAx>
        <c:axId val="100"/>
        <c:scaling>
          <c:orientation val="minMax"/>
          <c:max val="5"/>
          <c:min val="0"/>
        </c:scaling>
        <c:delete val="1"/>
        <c:axPos val="l"/>
        <c:majorGridlines/>
        <c:numFmt formatCode="0.0" sourceLinked="1"/>
        <c:majorTickMark val="none"/>
        <c:minorTickMark val="none"/>
        <c:tickLblPos val="nextTo"/>
        <c:crossAx val="10"/>
        <c:crosses val="autoZero"/>
        <c:crossBetween val="between"/>
      </c:valAx>
    </c:plotArea>
    <c:plotVisOnly val="1"/>
    <c:dispBlanksAs val="gap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2</xdr:row>
      <xdr:rowOff>0</xdr:rowOff>
    </xdr:from>
    <xdr:ext cx="4680000" cy="288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5DA868-791E-44D8-AA01-5EE501AB02C4}">
  <dimension ref="A1:A17"/>
  <sheetViews>
    <sheetView tabSelected="1" workbookViewId="0">
      <selection activeCell="A3" sqref="A3:A11"/>
    </sheetView>
  </sheetViews>
  <sheetFormatPr defaultRowHeight="14.4" x14ac:dyDescent="0.3"/>
  <cols>
    <col min="1" max="1" width="127.44140625" customWidth="1"/>
  </cols>
  <sheetData>
    <row r="1" spans="1:1" ht="23.4" x14ac:dyDescent="0.3">
      <c r="A1" s="28" t="s">
        <v>72</v>
      </c>
    </row>
    <row r="3" spans="1:1" x14ac:dyDescent="0.3">
      <c r="A3" s="29" t="s">
        <v>122</v>
      </c>
    </row>
    <row r="4" spans="1:1" x14ac:dyDescent="0.3">
      <c r="A4" s="30"/>
    </row>
    <row r="5" spans="1:1" ht="28.8" x14ac:dyDescent="0.3">
      <c r="A5" s="30" t="s">
        <v>123</v>
      </c>
    </row>
    <row r="6" spans="1:1" x14ac:dyDescent="0.3">
      <c r="A6" s="30"/>
    </row>
    <row r="7" spans="1:1" ht="28.8" x14ac:dyDescent="0.3">
      <c r="A7" s="30" t="s">
        <v>124</v>
      </c>
    </row>
    <row r="8" spans="1:1" x14ac:dyDescent="0.3">
      <c r="A8" s="30"/>
    </row>
    <row r="9" spans="1:1" x14ac:dyDescent="0.3">
      <c r="A9" s="30" t="s">
        <v>125</v>
      </c>
    </row>
    <row r="10" spans="1:1" x14ac:dyDescent="0.3">
      <c r="A10" s="30"/>
    </row>
    <row r="11" spans="1:1" x14ac:dyDescent="0.3">
      <c r="A11" s="30" t="s">
        <v>126</v>
      </c>
    </row>
    <row r="12" spans="1:1" x14ac:dyDescent="0.3">
      <c r="A12" s="21"/>
    </row>
    <row r="13" spans="1:1" x14ac:dyDescent="0.3">
      <c r="A13" s="20"/>
    </row>
    <row r="14" spans="1:1" x14ac:dyDescent="0.3">
      <c r="A14" s="20"/>
    </row>
    <row r="15" spans="1:1" x14ac:dyDescent="0.3">
      <c r="A15" s="20"/>
    </row>
    <row r="16" spans="1:1" x14ac:dyDescent="0.3">
      <c r="A16" s="20"/>
    </row>
    <row r="17" spans="1:1" x14ac:dyDescent="0.3">
      <c r="A17" s="20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95CE4B-75EE-4BBA-80C3-C43E8BBE4437}">
  <dimension ref="A1:A54"/>
  <sheetViews>
    <sheetView workbookViewId="0">
      <selection activeCell="A9" sqref="A9"/>
    </sheetView>
  </sheetViews>
  <sheetFormatPr defaultRowHeight="14.4" x14ac:dyDescent="0.3"/>
  <cols>
    <col min="1" max="1" width="91" customWidth="1"/>
  </cols>
  <sheetData>
    <row r="1" spans="1:1" ht="31.2" x14ac:dyDescent="0.3">
      <c r="A1" s="31" t="s">
        <v>127</v>
      </c>
    </row>
    <row r="3" spans="1:1" ht="23.4" x14ac:dyDescent="0.3">
      <c r="A3" s="32" t="s">
        <v>128</v>
      </c>
    </row>
    <row r="4" spans="1:1" x14ac:dyDescent="0.3">
      <c r="A4" s="30"/>
    </row>
    <row r="5" spans="1:1" ht="28.8" x14ac:dyDescent="0.3">
      <c r="A5" s="30" t="s">
        <v>129</v>
      </c>
    </row>
    <row r="6" spans="1:1" x14ac:dyDescent="0.3">
      <c r="A6" s="30"/>
    </row>
    <row r="7" spans="1:1" ht="28.8" x14ac:dyDescent="0.3">
      <c r="A7" s="30" t="s">
        <v>130</v>
      </c>
    </row>
    <row r="8" spans="1:1" x14ac:dyDescent="0.3">
      <c r="A8" s="30"/>
    </row>
    <row r="9" spans="1:1" ht="28.8" x14ac:dyDescent="0.3">
      <c r="A9" s="30" t="s">
        <v>131</v>
      </c>
    </row>
    <row r="10" spans="1:1" x14ac:dyDescent="0.3">
      <c r="A10" s="30"/>
    </row>
    <row r="11" spans="1:1" ht="28.8" x14ac:dyDescent="0.3">
      <c r="A11" s="30" t="s">
        <v>132</v>
      </c>
    </row>
    <row r="12" spans="1:1" x14ac:dyDescent="0.3">
      <c r="A12" s="30"/>
    </row>
    <row r="13" spans="1:1" ht="28.8" x14ac:dyDescent="0.3">
      <c r="A13" s="30" t="s">
        <v>133</v>
      </c>
    </row>
    <row r="14" spans="1:1" x14ac:dyDescent="0.3">
      <c r="A14" s="30"/>
    </row>
    <row r="15" spans="1:1" x14ac:dyDescent="0.3">
      <c r="A15" s="30"/>
    </row>
    <row r="16" spans="1:1" x14ac:dyDescent="0.3">
      <c r="A16" s="30"/>
    </row>
    <row r="17" spans="1:1" ht="23.4" x14ac:dyDescent="0.3">
      <c r="A17" s="32" t="s">
        <v>134</v>
      </c>
    </row>
    <row r="18" spans="1:1" x14ac:dyDescent="0.3">
      <c r="A18" s="30"/>
    </row>
    <row r="19" spans="1:1" x14ac:dyDescent="0.3">
      <c r="A19" s="30" t="s">
        <v>135</v>
      </c>
    </row>
    <row r="20" spans="1:1" x14ac:dyDescent="0.3">
      <c r="A20" s="30"/>
    </row>
    <row r="21" spans="1:1" x14ac:dyDescent="0.3">
      <c r="A21" s="29" t="s">
        <v>136</v>
      </c>
    </row>
    <row r="22" spans="1:1" x14ac:dyDescent="0.3">
      <c r="A22" s="30"/>
    </row>
    <row r="23" spans="1:1" x14ac:dyDescent="0.3">
      <c r="A23" s="30" t="s">
        <v>137</v>
      </c>
    </row>
    <row r="24" spans="1:1" x14ac:dyDescent="0.3">
      <c r="A24" s="30"/>
    </row>
    <row r="25" spans="1:1" x14ac:dyDescent="0.3">
      <c r="A25" s="30"/>
    </row>
    <row r="26" spans="1:1" x14ac:dyDescent="0.3">
      <c r="A26" s="30"/>
    </row>
    <row r="27" spans="1:1" ht="23.4" x14ac:dyDescent="0.3">
      <c r="A27" s="32" t="s">
        <v>138</v>
      </c>
    </row>
    <row r="28" spans="1:1" x14ac:dyDescent="0.3">
      <c r="A28" s="30"/>
    </row>
    <row r="29" spans="1:1" x14ac:dyDescent="0.3">
      <c r="A29" s="30" t="s">
        <v>139</v>
      </c>
    </row>
    <row r="30" spans="1:1" x14ac:dyDescent="0.3">
      <c r="A30" s="30"/>
    </row>
    <row r="31" spans="1:1" x14ac:dyDescent="0.3">
      <c r="A31" s="30" t="s">
        <v>140</v>
      </c>
    </row>
    <row r="32" spans="1:1" x14ac:dyDescent="0.3">
      <c r="A32" s="30" t="s">
        <v>141</v>
      </c>
    </row>
    <row r="33" spans="1:1" x14ac:dyDescent="0.3">
      <c r="A33" s="30" t="s">
        <v>142</v>
      </c>
    </row>
    <row r="34" spans="1:1" x14ac:dyDescent="0.3">
      <c r="A34" s="30"/>
    </row>
    <row r="35" spans="1:1" x14ac:dyDescent="0.3">
      <c r="A35" s="30" t="s">
        <v>143</v>
      </c>
    </row>
    <row r="36" spans="1:1" x14ac:dyDescent="0.3">
      <c r="A36" s="30"/>
    </row>
    <row r="37" spans="1:1" x14ac:dyDescent="0.3">
      <c r="A37" s="30"/>
    </row>
    <row r="38" spans="1:1" x14ac:dyDescent="0.3">
      <c r="A38" s="30"/>
    </row>
    <row r="39" spans="1:1" ht="23.4" x14ac:dyDescent="0.3">
      <c r="A39" s="32" t="s">
        <v>144</v>
      </c>
    </row>
    <row r="40" spans="1:1" x14ac:dyDescent="0.3">
      <c r="A40" s="30"/>
    </row>
    <row r="41" spans="1:1" ht="28.8" x14ac:dyDescent="0.3">
      <c r="A41" s="30" t="s">
        <v>145</v>
      </c>
    </row>
    <row r="42" spans="1:1" x14ac:dyDescent="0.3">
      <c r="A42" s="30"/>
    </row>
    <row r="43" spans="1:1" ht="28.8" x14ac:dyDescent="0.3">
      <c r="A43" s="30" t="s">
        <v>146</v>
      </c>
    </row>
    <row r="44" spans="1:1" x14ac:dyDescent="0.3">
      <c r="A44" s="30"/>
    </row>
    <row r="45" spans="1:1" x14ac:dyDescent="0.3">
      <c r="A45" s="30"/>
    </row>
    <row r="46" spans="1:1" x14ac:dyDescent="0.3">
      <c r="A46" s="30"/>
    </row>
    <row r="47" spans="1:1" ht="62.4" x14ac:dyDescent="0.3">
      <c r="A47" s="33" t="s">
        <v>147</v>
      </c>
    </row>
    <row r="48" spans="1:1" x14ac:dyDescent="0.3">
      <c r="A48" s="30"/>
    </row>
    <row r="49" spans="1:1" x14ac:dyDescent="0.3">
      <c r="A49" s="30" t="s">
        <v>148</v>
      </c>
    </row>
    <row r="50" spans="1:1" x14ac:dyDescent="0.3">
      <c r="A50" s="30"/>
    </row>
    <row r="51" spans="1:1" x14ac:dyDescent="0.3">
      <c r="A51" s="30" t="s">
        <v>149</v>
      </c>
    </row>
    <row r="52" spans="1:1" x14ac:dyDescent="0.3">
      <c r="A52" s="30" t="s">
        <v>150</v>
      </c>
    </row>
    <row r="53" spans="1:1" ht="28.8" x14ac:dyDescent="0.3">
      <c r="A53" s="30" t="s">
        <v>151</v>
      </c>
    </row>
    <row r="54" spans="1:1" x14ac:dyDescent="0.3">
      <c r="A54" s="30" t="s">
        <v>152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2"/>
  <sheetViews>
    <sheetView showGridLines="0" workbookViewId="0">
      <pane ySplit="6" topLeftCell="A24" activePane="bottomLeft" state="frozen"/>
      <selection pane="bottomLeft" activeCell="B8" sqref="B8:E32"/>
    </sheetView>
  </sheetViews>
  <sheetFormatPr defaultRowHeight="14.4" x14ac:dyDescent="0.3"/>
  <cols>
    <col min="1" max="1" width="22" customWidth="1"/>
    <col min="2" max="2" width="38" customWidth="1"/>
    <col min="3" max="3" width="48" customWidth="1"/>
    <col min="4" max="4" width="12" customWidth="1"/>
    <col min="5" max="5" width="28" customWidth="1"/>
  </cols>
  <sheetData>
    <row r="1" spans="1:5" ht="24" customHeight="1" x14ac:dyDescent="0.3">
      <c r="A1" s="24" t="s">
        <v>0</v>
      </c>
      <c r="B1" s="23"/>
      <c r="C1" s="23"/>
      <c r="D1" s="23"/>
      <c r="E1" s="23"/>
    </row>
    <row r="2" spans="1:5" x14ac:dyDescent="0.3">
      <c r="A2" s="22" t="s">
        <v>1</v>
      </c>
      <c r="B2" s="23"/>
      <c r="C2" s="23"/>
      <c r="D2" s="23"/>
      <c r="E2" s="23"/>
    </row>
    <row r="4" spans="1:5" x14ac:dyDescent="0.3">
      <c r="A4" s="1" t="s">
        <v>2</v>
      </c>
      <c r="B4" s="25" t="s">
        <v>3</v>
      </c>
      <c r="C4" s="23"/>
      <c r="D4" s="23"/>
      <c r="E4" s="23"/>
    </row>
    <row r="5" spans="1:5" x14ac:dyDescent="0.3">
      <c r="A5" s="1" t="s">
        <v>4</v>
      </c>
      <c r="B5" s="25" t="s">
        <v>5</v>
      </c>
      <c r="C5" s="23"/>
      <c r="D5" s="23"/>
      <c r="E5" s="23"/>
    </row>
    <row r="7" spans="1:5" ht="28.05" customHeight="1" thickBot="1" x14ac:dyDescent="0.35">
      <c r="A7" s="2" t="s">
        <v>6</v>
      </c>
      <c r="B7" s="2" t="s">
        <v>7</v>
      </c>
      <c r="C7" s="2" t="s">
        <v>8</v>
      </c>
      <c r="D7" s="2" t="s">
        <v>9</v>
      </c>
      <c r="E7" s="2" t="s">
        <v>10</v>
      </c>
    </row>
    <row r="8" spans="1:5" x14ac:dyDescent="0.3">
      <c r="A8" s="3" t="s">
        <v>11</v>
      </c>
      <c r="B8" s="27" t="s">
        <v>12</v>
      </c>
      <c r="C8" s="27" t="s">
        <v>74</v>
      </c>
      <c r="D8" s="27">
        <v>2</v>
      </c>
      <c r="E8" s="27" t="s">
        <v>75</v>
      </c>
    </row>
    <row r="9" spans="1:5" x14ac:dyDescent="0.3">
      <c r="A9" s="3" t="s">
        <v>11</v>
      </c>
      <c r="B9" s="27" t="s">
        <v>13</v>
      </c>
      <c r="C9" s="27" t="s">
        <v>76</v>
      </c>
      <c r="D9" s="27">
        <v>2</v>
      </c>
      <c r="E9" s="27" t="s">
        <v>77</v>
      </c>
    </row>
    <row r="10" spans="1:5" x14ac:dyDescent="0.3">
      <c r="A10" s="3" t="s">
        <v>11</v>
      </c>
      <c r="B10" s="27" t="s">
        <v>14</v>
      </c>
      <c r="C10" s="27" t="s">
        <v>73</v>
      </c>
      <c r="D10" s="27">
        <v>2</v>
      </c>
      <c r="E10" s="27" t="s">
        <v>78</v>
      </c>
    </row>
    <row r="11" spans="1:5" x14ac:dyDescent="0.3">
      <c r="A11" s="3" t="s">
        <v>11</v>
      </c>
      <c r="B11" s="27" t="s">
        <v>15</v>
      </c>
      <c r="C11" s="27" t="s">
        <v>79</v>
      </c>
      <c r="D11" s="27">
        <v>3</v>
      </c>
      <c r="E11" s="27" t="s">
        <v>80</v>
      </c>
    </row>
    <row r="12" spans="1:5" x14ac:dyDescent="0.3">
      <c r="A12" s="3" t="s">
        <v>11</v>
      </c>
      <c r="B12" s="27" t="s">
        <v>16</v>
      </c>
      <c r="C12" s="27" t="s">
        <v>81</v>
      </c>
      <c r="D12" s="27">
        <v>1</v>
      </c>
      <c r="E12" s="27" t="s">
        <v>82</v>
      </c>
    </row>
    <row r="13" spans="1:5" x14ac:dyDescent="0.3">
      <c r="A13" s="4" t="s">
        <v>17</v>
      </c>
      <c r="B13" s="27" t="s">
        <v>18</v>
      </c>
      <c r="C13" s="27" t="s">
        <v>83</v>
      </c>
      <c r="D13" s="27">
        <v>1</v>
      </c>
      <c r="E13" s="27" t="s">
        <v>84</v>
      </c>
    </row>
    <row r="14" spans="1:5" x14ac:dyDescent="0.3">
      <c r="A14" s="4" t="s">
        <v>17</v>
      </c>
      <c r="B14" s="27" t="s">
        <v>19</v>
      </c>
      <c r="C14" s="27" t="s">
        <v>85</v>
      </c>
      <c r="D14" s="27">
        <v>1</v>
      </c>
      <c r="E14" s="27" t="s">
        <v>86</v>
      </c>
    </row>
    <row r="15" spans="1:5" x14ac:dyDescent="0.3">
      <c r="A15" s="4" t="s">
        <v>17</v>
      </c>
      <c r="B15" s="27" t="s">
        <v>20</v>
      </c>
      <c r="C15" s="27" t="s">
        <v>87</v>
      </c>
      <c r="D15" s="27">
        <v>1</v>
      </c>
      <c r="E15" s="27" t="s">
        <v>88</v>
      </c>
    </row>
    <row r="16" spans="1:5" x14ac:dyDescent="0.3">
      <c r="A16" s="4" t="s">
        <v>17</v>
      </c>
      <c r="B16" s="27" t="s">
        <v>21</v>
      </c>
      <c r="C16" s="27" t="s">
        <v>89</v>
      </c>
      <c r="D16" s="27">
        <v>1</v>
      </c>
      <c r="E16" s="27" t="s">
        <v>90</v>
      </c>
    </row>
    <row r="17" spans="1:5" x14ac:dyDescent="0.3">
      <c r="A17" s="4" t="s">
        <v>17</v>
      </c>
      <c r="B17" s="27" t="s">
        <v>22</v>
      </c>
      <c r="C17" s="27" t="s">
        <v>91</v>
      </c>
      <c r="D17" s="27">
        <v>2</v>
      </c>
      <c r="E17" s="27" t="s">
        <v>92</v>
      </c>
    </row>
    <row r="18" spans="1:5" x14ac:dyDescent="0.3">
      <c r="A18" s="3" t="s">
        <v>23</v>
      </c>
      <c r="B18" s="27" t="s">
        <v>24</v>
      </c>
      <c r="C18" s="27" t="s">
        <v>93</v>
      </c>
      <c r="D18" s="27">
        <v>0</v>
      </c>
      <c r="E18" s="27" t="s">
        <v>94</v>
      </c>
    </row>
    <row r="19" spans="1:5" x14ac:dyDescent="0.3">
      <c r="A19" s="3" t="s">
        <v>23</v>
      </c>
      <c r="B19" s="27" t="s">
        <v>25</v>
      </c>
      <c r="C19" s="27" t="s">
        <v>95</v>
      </c>
      <c r="D19" s="27">
        <v>0</v>
      </c>
      <c r="E19" s="27" t="s">
        <v>96</v>
      </c>
    </row>
    <row r="20" spans="1:5" x14ac:dyDescent="0.3">
      <c r="A20" s="3" t="s">
        <v>23</v>
      </c>
      <c r="B20" s="27" t="s">
        <v>26</v>
      </c>
      <c r="C20" s="27" t="s">
        <v>97</v>
      </c>
      <c r="D20" s="27">
        <v>0</v>
      </c>
      <c r="E20" s="27" t="s">
        <v>98</v>
      </c>
    </row>
    <row r="21" spans="1:5" x14ac:dyDescent="0.3">
      <c r="A21" s="3" t="s">
        <v>23</v>
      </c>
      <c r="B21" s="27" t="s">
        <v>27</v>
      </c>
      <c r="C21" s="27" t="s">
        <v>99</v>
      </c>
      <c r="D21" s="27">
        <v>1</v>
      </c>
      <c r="E21" s="27" t="s">
        <v>100</v>
      </c>
    </row>
    <row r="22" spans="1:5" x14ac:dyDescent="0.3">
      <c r="A22" s="3" t="s">
        <v>23</v>
      </c>
      <c r="B22" s="27" t="s">
        <v>28</v>
      </c>
      <c r="C22" s="27" t="s">
        <v>101</v>
      </c>
      <c r="D22" s="27">
        <v>1</v>
      </c>
      <c r="E22" s="27" t="s">
        <v>102</v>
      </c>
    </row>
    <row r="23" spans="1:5" x14ac:dyDescent="0.3">
      <c r="A23" s="4" t="s">
        <v>29</v>
      </c>
      <c r="B23" s="27" t="s">
        <v>30</v>
      </c>
      <c r="C23" s="27" t="s">
        <v>103</v>
      </c>
      <c r="D23" s="27">
        <v>1</v>
      </c>
      <c r="E23" s="27" t="s">
        <v>104</v>
      </c>
    </row>
    <row r="24" spans="1:5" x14ac:dyDescent="0.3">
      <c r="A24" s="4" t="s">
        <v>29</v>
      </c>
      <c r="B24" s="27" t="s">
        <v>31</v>
      </c>
      <c r="C24" s="27" t="s">
        <v>105</v>
      </c>
      <c r="D24" s="27">
        <v>1</v>
      </c>
      <c r="E24" s="27" t="s">
        <v>106</v>
      </c>
    </row>
    <row r="25" spans="1:5" x14ac:dyDescent="0.3">
      <c r="A25" s="4" t="s">
        <v>29</v>
      </c>
      <c r="B25" s="27" t="s">
        <v>32</v>
      </c>
      <c r="C25" s="27" t="s">
        <v>107</v>
      </c>
      <c r="D25" s="27">
        <v>2</v>
      </c>
      <c r="E25" s="27" t="s">
        <v>108</v>
      </c>
    </row>
    <row r="26" spans="1:5" x14ac:dyDescent="0.3">
      <c r="A26" s="4" t="s">
        <v>29</v>
      </c>
      <c r="B26" s="27" t="s">
        <v>33</v>
      </c>
      <c r="C26" s="27" t="s">
        <v>109</v>
      </c>
      <c r="D26" s="27">
        <v>2</v>
      </c>
      <c r="E26" s="27" t="s">
        <v>110</v>
      </c>
    </row>
    <row r="27" spans="1:5" x14ac:dyDescent="0.3">
      <c r="A27" s="4" t="s">
        <v>29</v>
      </c>
      <c r="B27" s="27" t="s">
        <v>34</v>
      </c>
      <c r="C27" s="27" t="s">
        <v>111</v>
      </c>
      <c r="D27" s="27">
        <v>1</v>
      </c>
      <c r="E27" s="27" t="s">
        <v>112</v>
      </c>
    </row>
    <row r="28" spans="1:5" x14ac:dyDescent="0.3">
      <c r="A28" s="3" t="s">
        <v>35</v>
      </c>
      <c r="B28" s="27" t="s">
        <v>36</v>
      </c>
      <c r="C28" s="27" t="s">
        <v>113</v>
      </c>
      <c r="D28" s="27">
        <v>1</v>
      </c>
      <c r="E28" s="27" t="s">
        <v>114</v>
      </c>
    </row>
    <row r="29" spans="1:5" x14ac:dyDescent="0.3">
      <c r="A29" s="3" t="s">
        <v>35</v>
      </c>
      <c r="B29" s="27" t="s">
        <v>37</v>
      </c>
      <c r="C29" s="27" t="s">
        <v>115</v>
      </c>
      <c r="D29" s="27">
        <v>4</v>
      </c>
      <c r="E29" s="27" t="s">
        <v>116</v>
      </c>
    </row>
    <row r="30" spans="1:5" x14ac:dyDescent="0.3">
      <c r="A30" s="3" t="s">
        <v>35</v>
      </c>
      <c r="B30" s="27" t="s">
        <v>38</v>
      </c>
      <c r="C30" s="27" t="s">
        <v>117</v>
      </c>
      <c r="D30" s="27">
        <v>3</v>
      </c>
      <c r="E30" s="27" t="s">
        <v>118</v>
      </c>
    </row>
    <row r="31" spans="1:5" x14ac:dyDescent="0.3">
      <c r="A31" s="3" t="s">
        <v>35</v>
      </c>
      <c r="B31" s="27" t="s">
        <v>39</v>
      </c>
      <c r="C31" s="27" t="s">
        <v>71</v>
      </c>
      <c r="D31" s="27">
        <v>1</v>
      </c>
      <c r="E31" s="27" t="s">
        <v>119</v>
      </c>
    </row>
    <row r="32" spans="1:5" x14ac:dyDescent="0.3">
      <c r="A32" s="3" t="s">
        <v>35</v>
      </c>
      <c r="B32" s="27" t="s">
        <v>40</v>
      </c>
      <c r="C32" s="27" t="s">
        <v>120</v>
      </c>
      <c r="D32" s="27">
        <v>1</v>
      </c>
      <c r="E32" s="27" t="s">
        <v>121</v>
      </c>
    </row>
  </sheetData>
  <mergeCells count="4">
    <mergeCell ref="A2:E2"/>
    <mergeCell ref="A1:E1"/>
    <mergeCell ref="B5:E5"/>
    <mergeCell ref="B4:E4"/>
  </mergeCells>
  <conditionalFormatting sqref="D8:D32">
    <cfRule type="colorScale" priority="1">
      <colorScale>
        <cfvo type="num" val="0"/>
        <cfvo type="num" val="3"/>
        <cfvo type="num" val="5"/>
        <color rgb="FFF8696B"/>
        <color rgb="FFFFEB84"/>
        <color rgb="FF63BE7B"/>
      </colorScale>
    </cfRule>
  </conditionalFormatting>
  <dataValidations count="1">
    <dataValidation type="whole" allowBlank="1" errorTitle="Invalid Score" error="Scores must be whole numbers from 0 to 5." promptTitle="Score Entry" prompt="Enter a whole number from 0 to 5." sqref="D8:D32" xr:uid="{00000000-0002-0000-0000-000000000000}">
      <formula1>0</formula1>
      <formula2>5</formula2>
    </dataValidation>
  </dataValidations>
  <pageMargins left="0.75" right="0.75" top="1" bottom="1" header="0.5" footer="0.5"/>
  <headerFooter>
    <oddHeader>&amp;L&amp;"Calibri"&amp;10&amp;K000000 Confidential - Oracle Restricted \Employees Only&amp;1#_x000D_</oddHeader>
    <oddFooter>&amp;L_x000D_&amp;1#&amp;"Calibri"&amp;10&amp;K000000 Confidential - Oracle Restricted \Employees Only</oddFooter>
  </headerFooter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2"/>
  <sheetViews>
    <sheetView showGridLines="0" workbookViewId="0">
      <selection sqref="A1:E1"/>
    </sheetView>
  </sheetViews>
  <sheetFormatPr defaultRowHeight="14.4" x14ac:dyDescent="0.3"/>
  <cols>
    <col min="1" max="1" width="22" customWidth="1"/>
    <col min="2" max="3" width="12" customWidth="1"/>
    <col min="4" max="4" width="18" customWidth="1"/>
    <col min="5" max="5" width="24" customWidth="1"/>
  </cols>
  <sheetData>
    <row r="1" spans="1:5" ht="24" customHeight="1" x14ac:dyDescent="0.4">
      <c r="A1" s="26" t="s">
        <v>41</v>
      </c>
      <c r="B1" s="23"/>
      <c r="C1" s="23"/>
      <c r="D1" s="23"/>
      <c r="E1" s="23"/>
    </row>
    <row r="3" spans="1:5" x14ac:dyDescent="0.3">
      <c r="A3" s="5" t="s">
        <v>42</v>
      </c>
      <c r="B3" s="5" t="s">
        <v>43</v>
      </c>
      <c r="C3" s="5" t="s">
        <v>44</v>
      </c>
      <c r="D3" s="5" t="s">
        <v>45</v>
      </c>
      <c r="E3" s="5" t="s">
        <v>46</v>
      </c>
    </row>
    <row r="4" spans="1:5" x14ac:dyDescent="0.3">
      <c r="A4" s="6" t="s">
        <v>11</v>
      </c>
      <c r="B4" s="7">
        <v>25</v>
      </c>
      <c r="C4" s="8">
        <f>SUMIF('AI Response Evaluation'!$A:$A,A4,'AI Response Evaluation'!$D:$D)</f>
        <v>10</v>
      </c>
      <c r="D4" s="9">
        <f>IFERROR(C4/5,0)</f>
        <v>2</v>
      </c>
      <c r="E4" s="6"/>
    </row>
    <row r="5" spans="1:5" x14ac:dyDescent="0.3">
      <c r="A5" s="6" t="s">
        <v>17</v>
      </c>
      <c r="B5" s="7">
        <v>25</v>
      </c>
      <c r="C5" s="8">
        <f>SUMIF('AI Response Evaluation'!$A:$A,A5,'AI Response Evaluation'!$D:$D)</f>
        <v>6</v>
      </c>
      <c r="D5" s="9">
        <f>IFERROR(C5/5,0)</f>
        <v>1.2</v>
      </c>
      <c r="E5" s="6"/>
    </row>
    <row r="6" spans="1:5" x14ac:dyDescent="0.3">
      <c r="A6" s="6" t="s">
        <v>23</v>
      </c>
      <c r="B6" s="7">
        <v>25</v>
      </c>
      <c r="C6" s="8">
        <f>SUMIF('AI Response Evaluation'!$A:$A,A6,'AI Response Evaluation'!$D:$D)</f>
        <v>2</v>
      </c>
      <c r="D6" s="9">
        <f>IFERROR(C6/5,0)</f>
        <v>0.4</v>
      </c>
      <c r="E6" s="6"/>
    </row>
    <row r="7" spans="1:5" x14ac:dyDescent="0.3">
      <c r="A7" s="6" t="s">
        <v>29</v>
      </c>
      <c r="B7" s="7">
        <v>25</v>
      </c>
      <c r="C7" s="8">
        <f>SUMIF('AI Response Evaluation'!$A:$A,A7,'AI Response Evaluation'!$D:$D)</f>
        <v>7</v>
      </c>
      <c r="D7" s="9">
        <f>IFERROR(C7/5,0)</f>
        <v>1.4</v>
      </c>
      <c r="E7" s="6"/>
    </row>
    <row r="8" spans="1:5" x14ac:dyDescent="0.3">
      <c r="A8" s="6" t="s">
        <v>35</v>
      </c>
      <c r="B8" s="7">
        <v>25</v>
      </c>
      <c r="C8" s="8">
        <f>SUMIF('AI Response Evaluation'!$A:$A,A8,'AI Response Evaluation'!$D:$D)</f>
        <v>10</v>
      </c>
      <c r="D8" s="9">
        <f>IFERROR(C8/5,0)</f>
        <v>2</v>
      </c>
      <c r="E8" s="6"/>
    </row>
    <row r="10" spans="1:5" x14ac:dyDescent="0.3">
      <c r="A10" s="10" t="s">
        <v>47</v>
      </c>
      <c r="B10" s="10">
        <v>125</v>
      </c>
      <c r="C10" s="10">
        <f>SUM(C4:C8)</f>
        <v>35</v>
      </c>
      <c r="D10" s="11">
        <f>AVERAGE(D4:D8)</f>
        <v>1.4</v>
      </c>
    </row>
    <row r="12" spans="1:5" ht="72" x14ac:dyDescent="0.3">
      <c r="A12" s="12" t="s">
        <v>48</v>
      </c>
      <c r="B12" s="13" t="str">
        <f>IF(C10&lt;51,"Reject",IF(C10&lt;91,"Revise","Accept"))</f>
        <v>Reject</v>
      </c>
      <c r="C12" s="14" t="s">
        <v>49</v>
      </c>
    </row>
  </sheetData>
  <mergeCells count="1">
    <mergeCell ref="A1:E1"/>
  </mergeCells>
  <conditionalFormatting sqref="B12">
    <cfRule type="expression" dxfId="2" priority="1">
      <formula>B12="Reject"</formula>
    </cfRule>
    <cfRule type="expression" dxfId="1" priority="2">
      <formula>B12="Revise"</formula>
    </cfRule>
    <cfRule type="expression" dxfId="0" priority="3">
      <formula>B12="Accept"</formula>
    </cfRule>
  </conditionalFormatting>
  <pageMargins left="0.75" right="0.75" top="1" bottom="1" header="0.5" footer="0.5"/>
  <headerFooter>
    <oddHeader>&amp;L&amp;"Calibri"&amp;10&amp;K000000 Confidential - Oracle Restricted \Employees Only&amp;1#_x000D_</oddHeader>
    <oddFooter>&amp;L_x000D_&amp;1#&amp;"Calibri"&amp;10&amp;K000000 Confidential - Oracle Restricted \Employees Only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6"/>
  <sheetViews>
    <sheetView showGridLines="0" workbookViewId="0"/>
  </sheetViews>
  <sheetFormatPr defaultRowHeight="14.4" x14ac:dyDescent="0.3"/>
  <cols>
    <col min="1" max="1" width="14" customWidth="1"/>
    <col min="2" max="2" width="12" customWidth="1"/>
    <col min="3" max="3" width="42" customWidth="1"/>
  </cols>
  <sheetData>
    <row r="1" spans="1:3" ht="21" x14ac:dyDescent="0.4">
      <c r="A1" s="26" t="s">
        <v>50</v>
      </c>
      <c r="B1" s="23"/>
      <c r="C1" s="23"/>
    </row>
    <row r="3" spans="1:3" x14ac:dyDescent="0.3">
      <c r="A3" s="1" t="s">
        <v>51</v>
      </c>
      <c r="B3" s="1" t="s">
        <v>52</v>
      </c>
      <c r="C3" s="1" t="s">
        <v>53</v>
      </c>
    </row>
    <row r="4" spans="1:3" x14ac:dyDescent="0.3">
      <c r="A4" s="6" t="s">
        <v>54</v>
      </c>
      <c r="B4" s="15" t="s">
        <v>55</v>
      </c>
      <c r="C4" s="6" t="s">
        <v>56</v>
      </c>
    </row>
    <row r="5" spans="1:3" ht="28.8" x14ac:dyDescent="0.3">
      <c r="A5" s="6" t="s">
        <v>57</v>
      </c>
      <c r="B5" s="16" t="s">
        <v>58</v>
      </c>
      <c r="C5" s="6" t="s">
        <v>59</v>
      </c>
    </row>
    <row r="6" spans="1:3" x14ac:dyDescent="0.3">
      <c r="A6" s="6" t="s">
        <v>60</v>
      </c>
      <c r="B6" s="17" t="s">
        <v>61</v>
      </c>
      <c r="C6" s="6" t="s">
        <v>62</v>
      </c>
    </row>
  </sheetData>
  <mergeCells count="1">
    <mergeCell ref="A1:C1"/>
  </mergeCells>
  <pageMargins left="0.75" right="0.75" top="1" bottom="1" header="0.5" footer="0.5"/>
  <headerFooter>
    <oddHeader>&amp;L&amp;"Calibri"&amp;10&amp;K000000 Confidential - Oracle Restricted \Employees Only&amp;1#_x000D_</oddHeader>
    <oddFooter>&amp;L_x000D_&amp;1#&amp;"Calibri"&amp;10&amp;K000000 Confidential - Oracle Restricted \Employees Only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9"/>
  <sheetViews>
    <sheetView showGridLines="0" workbookViewId="0">
      <selection sqref="A1:B1"/>
    </sheetView>
  </sheetViews>
  <sheetFormatPr defaultRowHeight="14.4" x14ac:dyDescent="0.3"/>
  <cols>
    <col min="1" max="1" width="10" customWidth="1"/>
    <col min="2" max="2" width="34" customWidth="1"/>
  </cols>
  <sheetData>
    <row r="1" spans="1:2" ht="21" x14ac:dyDescent="0.4">
      <c r="A1" s="26" t="s">
        <v>63</v>
      </c>
      <c r="B1" s="23"/>
    </row>
    <row r="3" spans="1:2" x14ac:dyDescent="0.3">
      <c r="A3" s="12" t="s">
        <v>64</v>
      </c>
      <c r="B3" s="12" t="s">
        <v>53</v>
      </c>
    </row>
    <row r="4" spans="1:2" x14ac:dyDescent="0.3">
      <c r="A4" s="18">
        <v>0</v>
      </c>
      <c r="B4" s="19" t="s">
        <v>65</v>
      </c>
    </row>
    <row r="5" spans="1:2" x14ac:dyDescent="0.3">
      <c r="A5" s="18">
        <v>1</v>
      </c>
      <c r="B5" s="19" t="s">
        <v>66</v>
      </c>
    </row>
    <row r="6" spans="1:2" x14ac:dyDescent="0.3">
      <c r="A6" s="18">
        <v>2</v>
      </c>
      <c r="B6" s="19" t="s">
        <v>67</v>
      </c>
    </row>
    <row r="7" spans="1:2" x14ac:dyDescent="0.3">
      <c r="A7" s="18">
        <v>3</v>
      </c>
      <c r="B7" s="19" t="s">
        <v>68</v>
      </c>
    </row>
    <row r="8" spans="1:2" x14ac:dyDescent="0.3">
      <c r="A8" s="18">
        <v>4</v>
      </c>
      <c r="B8" s="19" t="s">
        <v>69</v>
      </c>
    </row>
    <row r="9" spans="1:2" x14ac:dyDescent="0.3">
      <c r="A9" s="18">
        <v>5</v>
      </c>
      <c r="B9" s="19" t="s">
        <v>70</v>
      </c>
    </row>
  </sheetData>
  <mergeCells count="1">
    <mergeCell ref="A1:B1"/>
  </mergeCells>
  <pageMargins left="0.75" right="0.75" top="1" bottom="1" header="0.5" footer="0.5"/>
  <headerFooter>
    <oddHeader>&amp;L&amp;"Calibri"&amp;10&amp;K000000 Confidential - Oracle Restricted \Employees Only&amp;1#_x000D_</oddHeader>
    <oddFooter>&amp;L_x000D_&amp;1#&amp;"Calibri"&amp;10&amp;K000000 Confidential - Oracle Restricted \Employees Only</oddFooter>
  </headerFooter>
</worksheet>
</file>

<file path=docMetadata/LabelInfo.xml><?xml version="1.0" encoding="utf-8"?>
<clbl:labelList xmlns:clbl="http://schemas.microsoft.com/office/2020/mipLabelMetadata">
  <clbl:label id="{825c952f-1947-4719-99e7-7bc5a76060a8}" enabled="1" method="Standard" siteId="{4e2c6054-71cb-48f1-bd6c-3a9705aca71b}" contentBits="3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Background</vt:lpstr>
      <vt:lpstr>AI Response</vt:lpstr>
      <vt:lpstr>AI Response Evaluation</vt:lpstr>
      <vt:lpstr>Category Score Summary</vt:lpstr>
      <vt:lpstr>Decision Matrix</vt:lpstr>
      <vt:lpstr>Scoring Guide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Vijay Aggarwal</cp:lastModifiedBy>
  <dcterms:created xsi:type="dcterms:W3CDTF">2026-03-08T15:44:17Z</dcterms:created>
  <dcterms:modified xsi:type="dcterms:W3CDTF">2026-03-08T17:13:52Z</dcterms:modified>
</cp:coreProperties>
</file>